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10695" firstSheet="1" activeTab="1"/>
  </bookViews>
  <sheets>
    <sheet name="瀑布图做法" sheetId="2" state="hidden" r:id="rId1"/>
    <sheet name="进销存瀑布图" sheetId="5" r:id="rId2"/>
  </sheets>
  <calcPr calcId="145621"/>
</workbook>
</file>

<file path=xl/calcChain.xml><?xml version="1.0" encoding="utf-8"?>
<calcChain xmlns="http://schemas.openxmlformats.org/spreadsheetml/2006/main">
  <c r="G15" i="5" l="1"/>
  <c r="F15" i="5"/>
  <c r="G14" i="5"/>
  <c r="F14" i="5"/>
  <c r="G13" i="5"/>
  <c r="F13" i="5"/>
  <c r="G12" i="5"/>
  <c r="F12" i="5"/>
  <c r="G11" i="5"/>
  <c r="F11" i="5"/>
  <c r="G10" i="5"/>
  <c r="F10" i="5"/>
  <c r="G9" i="5"/>
  <c r="F9" i="5"/>
  <c r="G8" i="5"/>
  <c r="F8" i="5"/>
  <c r="G7" i="5"/>
  <c r="F7" i="5"/>
  <c r="G6" i="5"/>
  <c r="F6" i="5"/>
  <c r="G5" i="5"/>
  <c r="F5" i="5"/>
  <c r="G4" i="5"/>
  <c r="F4" i="5"/>
  <c r="B16" i="5" l="1"/>
  <c r="D16" i="5" s="1"/>
  <c r="D3" i="5"/>
  <c r="C5" i="5"/>
  <c r="E5" i="5" s="1"/>
  <c r="C3" i="5"/>
  <c r="E4" i="5" s="1"/>
  <c r="C15" i="5" l="1"/>
  <c r="C13" i="5"/>
  <c r="C12" i="5"/>
  <c r="C10" i="5"/>
  <c r="C9" i="5"/>
  <c r="C7" i="5"/>
  <c r="C6" i="5"/>
  <c r="C4" i="5"/>
  <c r="C14" i="5"/>
  <c r="E14" i="5" s="1"/>
  <c r="C11" i="5"/>
  <c r="E11" i="5" s="1"/>
  <c r="C8" i="5"/>
  <c r="E8" i="5" s="1"/>
  <c r="I12" i="2"/>
  <c r="I13" i="2"/>
  <c r="H10" i="2"/>
  <c r="H11" i="2"/>
  <c r="H14" i="2"/>
  <c r="H9" i="2"/>
  <c r="G9" i="2"/>
  <c r="E10" i="2"/>
  <c r="G11" i="2" s="1"/>
  <c r="E11" i="2"/>
  <c r="E12" i="2"/>
  <c r="G12" i="2" s="1"/>
  <c r="E13" i="2"/>
  <c r="G14" i="2" s="1"/>
  <c r="E14" i="2"/>
  <c r="E9" i="2"/>
  <c r="G10" i="2" s="1"/>
  <c r="E15" i="5" l="1"/>
  <c r="E6" i="5"/>
  <c r="E7" i="5"/>
  <c r="E9" i="5"/>
  <c r="E10" i="5"/>
  <c r="E13" i="5"/>
  <c r="E12" i="5"/>
  <c r="G13" i="2"/>
</calcChain>
</file>

<file path=xl/comments1.xml><?xml version="1.0" encoding="utf-8"?>
<comments xmlns="http://schemas.openxmlformats.org/spreadsheetml/2006/main">
  <authors>
    <author>User</author>
  </authors>
  <commentList>
    <comment ref="M6" authorId="0">
      <text>
        <r>
          <rPr>
            <b/>
            <sz val="9"/>
            <color indexed="81"/>
            <rFont val="宋体"/>
            <family val="3"/>
            <charset val="134"/>
          </rPr>
          <t>User:</t>
        </r>
        <r>
          <rPr>
            <sz val="9"/>
            <color indexed="81"/>
            <rFont val="宋体"/>
            <family val="3"/>
            <charset val="134"/>
          </rPr>
          <t xml:space="preserve">
瀑布图原理说明：想象为一个堆积柱形图，用无色填充法“悬空”下方的空白。主要应用反应一个数字到另一个数字的变化过程，也可反应构成关系。</t>
        </r>
      </text>
    </comment>
    <comment ref="I7" authorId="0">
      <text>
        <r>
          <rPr>
            <b/>
            <sz val="9"/>
            <color indexed="81"/>
            <rFont val="宋体"/>
            <family val="3"/>
            <charset val="134"/>
          </rPr>
          <t>User:</t>
        </r>
        <r>
          <rPr>
            <sz val="9"/>
            <color indexed="81"/>
            <rFont val="宋体"/>
            <family val="3"/>
            <charset val="134"/>
          </rPr>
          <t xml:space="preserve">
组织数据技巧，数据组织原则？</t>
        </r>
      </text>
    </comment>
    <comment ref="G22" authorId="0">
      <text>
        <r>
          <rPr>
            <b/>
            <sz val="9"/>
            <color indexed="81"/>
            <rFont val="宋体"/>
            <family val="3"/>
            <charset val="134"/>
          </rPr>
          <t>User:</t>
        </r>
        <r>
          <rPr>
            <sz val="9"/>
            <color indexed="81"/>
            <rFont val="宋体"/>
            <family val="3"/>
            <charset val="134"/>
          </rPr>
          <t xml:space="preserve">
1、两个图形对比，所要表达数据的意义，B图为何更直观？
2、如何更好的运用到商品数据分析中？</t>
        </r>
      </text>
    </comment>
    <comment ref="J38" authorId="0">
      <text>
        <r>
          <rPr>
            <b/>
            <sz val="9"/>
            <color indexed="81"/>
            <rFont val="宋体"/>
            <family val="3"/>
            <charset val="134"/>
          </rPr>
          <t>User:</t>
        </r>
        <r>
          <rPr>
            <sz val="9"/>
            <color indexed="81"/>
            <rFont val="宋体"/>
            <family val="3"/>
            <charset val="134"/>
          </rPr>
          <t xml:space="preserve">
理解误差线的使用意义。</t>
        </r>
      </text>
    </comment>
  </commentList>
</comments>
</file>

<file path=xl/sharedStrings.xml><?xml version="1.0" encoding="utf-8"?>
<sst xmlns="http://schemas.openxmlformats.org/spreadsheetml/2006/main" count="65" uniqueCount="49">
  <si>
    <t>项目</t>
    <phoneticPr fontId="1" type="noConversion"/>
  </si>
  <si>
    <t>2008年收入</t>
    <phoneticPr fontId="1" type="noConversion"/>
  </si>
  <si>
    <t>影响因素1</t>
    <phoneticPr fontId="1" type="noConversion"/>
  </si>
  <si>
    <t>影响因素2</t>
  </si>
  <si>
    <t>影响因素3</t>
  </si>
  <si>
    <t>影响因素4</t>
  </si>
  <si>
    <t>影响因素5</t>
  </si>
  <si>
    <t>影响因素6</t>
  </si>
  <si>
    <t>2009年收入</t>
    <phoneticPr fontId="1" type="noConversion"/>
  </si>
  <si>
    <t>金额</t>
    <phoneticPr fontId="1" type="noConversion"/>
  </si>
  <si>
    <t>累计</t>
    <phoneticPr fontId="1" type="noConversion"/>
  </si>
  <si>
    <t>起点终点值</t>
    <phoneticPr fontId="1" type="noConversion"/>
  </si>
  <si>
    <t>占位序列</t>
    <phoneticPr fontId="1" type="noConversion"/>
  </si>
  <si>
    <t>正数序列</t>
    <phoneticPr fontId="1" type="noConversion"/>
  </si>
  <si>
    <t>负数序列</t>
    <phoneticPr fontId="1" type="noConversion"/>
  </si>
  <si>
    <t xml:space="preserve"> </t>
    <phoneticPr fontId="1" type="noConversion"/>
  </si>
  <si>
    <t xml:space="preserve"> </t>
    <phoneticPr fontId="1" type="noConversion"/>
  </si>
  <si>
    <t>原始数据</t>
    <phoneticPr fontId="1" type="noConversion"/>
  </si>
  <si>
    <t>作图数据</t>
    <phoneticPr fontId="1" type="noConversion"/>
  </si>
  <si>
    <t>原始数据所作A图</t>
    <phoneticPr fontId="1" type="noConversion"/>
  </si>
  <si>
    <t>作图数据所作瀑布图B</t>
    <phoneticPr fontId="1" type="noConversion"/>
  </si>
  <si>
    <t>步骤一：</t>
    <phoneticPr fontId="1" type="noConversion"/>
  </si>
  <si>
    <t>组织作图数据，详见作图区域。</t>
    <phoneticPr fontId="1" type="noConversion"/>
  </si>
  <si>
    <t>步骤二：</t>
    <phoneticPr fontId="1" type="noConversion"/>
  </si>
  <si>
    <t>按住CTRL,框定黄色区域，添加堆积柱形图</t>
    <phoneticPr fontId="1" type="noConversion"/>
  </si>
  <si>
    <t>步骤三：</t>
    <phoneticPr fontId="1" type="noConversion"/>
  </si>
  <si>
    <t>选定将“占位序列”，右键“设置数据系列格式”，使用无色填充或者灰色填充。</t>
    <phoneticPr fontId="1" type="noConversion"/>
  </si>
  <si>
    <t>步骤四：</t>
    <phoneticPr fontId="1" type="noConversion"/>
  </si>
  <si>
    <t>选定图表，右键选择添加数据，添加“累计”栏数据，并改数据类型为散点图，添加误差线X，右键选定正偏差，选择“自定义-指定值为1”。</t>
    <phoneticPr fontId="1" type="noConversion"/>
  </si>
  <si>
    <t xml:space="preserve">excel2007-2010制作横向纵向瀑布图  </t>
    <phoneticPr fontId="1" type="noConversion"/>
  </si>
  <si>
    <t>Q1进货</t>
    <phoneticPr fontId="1" type="noConversion"/>
  </si>
  <si>
    <t>Q1销售</t>
    <phoneticPr fontId="1" type="noConversion"/>
  </si>
  <si>
    <t>Q1退货</t>
    <phoneticPr fontId="1" type="noConversion"/>
  </si>
  <si>
    <t>Q2进货</t>
  </si>
  <si>
    <t>Q2销售</t>
  </si>
  <si>
    <t>Q2退货</t>
  </si>
  <si>
    <t>Q3进货</t>
  </si>
  <si>
    <t>Q3销售</t>
  </si>
  <si>
    <t>Q3退货</t>
  </si>
  <si>
    <t>Q4进货</t>
  </si>
  <si>
    <t>Q4销售</t>
  </si>
  <si>
    <t>Q4退货</t>
  </si>
  <si>
    <t>年初库存</t>
    <phoneticPr fontId="1" type="noConversion"/>
  </si>
  <si>
    <t>年末库存</t>
    <phoneticPr fontId="1" type="noConversion"/>
  </si>
  <si>
    <t>金额</t>
    <phoneticPr fontId="1" type="noConversion"/>
  </si>
  <si>
    <t>占位</t>
    <phoneticPr fontId="1" type="noConversion"/>
  </si>
  <si>
    <t>正数</t>
    <phoneticPr fontId="1" type="noConversion"/>
  </si>
  <si>
    <t>负数</t>
    <phoneticPr fontId="1" type="noConversion"/>
  </si>
  <si>
    <t>起止值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</si>
</sst>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11"/>
      <color theme="1"/>
      <name val="黑体"/>
      <family val="3"/>
      <charset val="134"/>
    </font>
    <font>
      <sz val="9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rgb="FFFF0000"/>
      <name val="宋体"/>
      <family val="2"/>
      <charset val="134"/>
      <scheme val="minor"/>
    </font>
    <font>
      <b/>
      <sz val="9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/>
    </xf>
    <xf numFmtId="0" fontId="7" fillId="2" borderId="9" xfId="0" applyFont="1" applyFill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5" fillId="2" borderId="1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right" vertical="center"/>
    </xf>
    <xf numFmtId="0" fontId="5" fillId="3" borderId="11" xfId="0" applyFont="1" applyFill="1" applyBorder="1" applyAlignment="1">
      <alignment horizontal="right" vertical="center"/>
    </xf>
    <xf numFmtId="0" fontId="5" fillId="3" borderId="12" xfId="0" applyFont="1" applyFill="1" applyBorder="1" applyAlignment="1">
      <alignment horizontal="right" vertical="center"/>
    </xf>
    <xf numFmtId="0" fontId="5" fillId="3" borderId="9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瀑布图做法!$B$8:$B$14</c:f>
              <c:strCache>
                <c:ptCount val="7"/>
                <c:pt idx="0">
                  <c:v>2008年收入</c:v>
                </c:pt>
                <c:pt idx="1">
                  <c:v>影响因素1</c:v>
                </c:pt>
                <c:pt idx="2">
                  <c:v>影响因素2</c:v>
                </c:pt>
                <c:pt idx="3">
                  <c:v>影响因素3</c:v>
                </c:pt>
                <c:pt idx="4">
                  <c:v>影响因素4</c:v>
                </c:pt>
                <c:pt idx="5">
                  <c:v>影响因素5</c:v>
                </c:pt>
                <c:pt idx="6">
                  <c:v>影响因素6</c:v>
                </c:pt>
              </c:strCache>
            </c:strRef>
          </c:cat>
          <c:val>
            <c:numRef>
              <c:f>瀑布图做法!$C$8:$C$14</c:f>
              <c:numCache>
                <c:formatCode>General</c:formatCode>
                <c:ptCount val="7"/>
                <c:pt idx="0">
                  <c:v>1692</c:v>
                </c:pt>
                <c:pt idx="1">
                  <c:v>164</c:v>
                </c:pt>
                <c:pt idx="2">
                  <c:v>354</c:v>
                </c:pt>
                <c:pt idx="3">
                  <c:v>954</c:v>
                </c:pt>
                <c:pt idx="4">
                  <c:v>-450</c:v>
                </c:pt>
                <c:pt idx="5">
                  <c:v>-451</c:v>
                </c:pt>
                <c:pt idx="6">
                  <c:v>954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3338240"/>
        <c:axId val="283339776"/>
      </c:barChart>
      <c:catAx>
        <c:axId val="2833382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zh-CN"/>
          </a:p>
        </c:txPr>
        <c:crossAx val="283339776"/>
        <c:crosses val="autoZero"/>
        <c:auto val="1"/>
        <c:lblAlgn val="ctr"/>
        <c:lblOffset val="100"/>
        <c:noMultiLvlLbl val="0"/>
      </c:catAx>
      <c:valAx>
        <c:axId val="283339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3338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76935025978896"/>
          <c:y val="6.9864847103920075E-2"/>
          <c:w val="0.54688087755846659"/>
          <c:h val="0.633436376008554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瀑布图做法!$F$7</c:f>
              <c:strCache>
                <c:ptCount val="1"/>
                <c:pt idx="0">
                  <c:v>起点终点值</c:v>
                </c:pt>
              </c:strCache>
            </c:strRef>
          </c:tx>
          <c:invertIfNegative val="0"/>
          <c:cat>
            <c:strRef>
              <c:f>瀑布图做法!$B$8:$B$15</c:f>
              <c:strCache>
                <c:ptCount val="8"/>
                <c:pt idx="0">
                  <c:v>2008年收入</c:v>
                </c:pt>
                <c:pt idx="1">
                  <c:v>影响因素1</c:v>
                </c:pt>
                <c:pt idx="2">
                  <c:v>影响因素2</c:v>
                </c:pt>
                <c:pt idx="3">
                  <c:v>影响因素3</c:v>
                </c:pt>
                <c:pt idx="4">
                  <c:v>影响因素4</c:v>
                </c:pt>
                <c:pt idx="5">
                  <c:v>影响因素5</c:v>
                </c:pt>
                <c:pt idx="6">
                  <c:v>影响因素6</c:v>
                </c:pt>
                <c:pt idx="7">
                  <c:v>2009年收入</c:v>
                </c:pt>
              </c:strCache>
            </c:strRef>
          </c:cat>
          <c:val>
            <c:numRef>
              <c:f>瀑布图做法!$F$8:$F$15</c:f>
              <c:numCache>
                <c:formatCode>General</c:formatCode>
                <c:ptCount val="8"/>
                <c:pt idx="0">
                  <c:v>1692</c:v>
                </c:pt>
                <c:pt idx="7">
                  <c:v>3217</c:v>
                </c:pt>
              </c:numCache>
            </c:numRef>
          </c:val>
        </c:ser>
        <c:ser>
          <c:idx val="1"/>
          <c:order val="1"/>
          <c:tx>
            <c:strRef>
              <c:f>瀑布图做法!$G$7</c:f>
              <c:strCache>
                <c:ptCount val="1"/>
                <c:pt idx="0">
                  <c:v>占位序列</c:v>
                </c:pt>
              </c:strCache>
            </c:strRef>
          </c:tx>
          <c:spPr>
            <a:solidFill>
              <a:schemeClr val="bg2"/>
            </a:solidFill>
          </c:spPr>
          <c:invertIfNegative val="0"/>
          <c:cat>
            <c:strRef>
              <c:f>瀑布图做法!$B$8:$B$15</c:f>
              <c:strCache>
                <c:ptCount val="8"/>
                <c:pt idx="0">
                  <c:v>2008年收入</c:v>
                </c:pt>
                <c:pt idx="1">
                  <c:v>影响因素1</c:v>
                </c:pt>
                <c:pt idx="2">
                  <c:v>影响因素2</c:v>
                </c:pt>
                <c:pt idx="3">
                  <c:v>影响因素3</c:v>
                </c:pt>
                <c:pt idx="4">
                  <c:v>影响因素4</c:v>
                </c:pt>
                <c:pt idx="5">
                  <c:v>影响因素5</c:v>
                </c:pt>
                <c:pt idx="6">
                  <c:v>影响因素6</c:v>
                </c:pt>
                <c:pt idx="7">
                  <c:v>2009年收入</c:v>
                </c:pt>
              </c:strCache>
            </c:strRef>
          </c:cat>
          <c:val>
            <c:numRef>
              <c:f>瀑布图做法!$G$8:$G$15</c:f>
              <c:numCache>
                <c:formatCode>General</c:formatCode>
                <c:ptCount val="8"/>
                <c:pt idx="1">
                  <c:v>1692</c:v>
                </c:pt>
                <c:pt idx="2">
                  <c:v>1856</c:v>
                </c:pt>
                <c:pt idx="3">
                  <c:v>2210</c:v>
                </c:pt>
                <c:pt idx="4">
                  <c:v>2714</c:v>
                </c:pt>
                <c:pt idx="5">
                  <c:v>2263</c:v>
                </c:pt>
                <c:pt idx="6">
                  <c:v>2263</c:v>
                </c:pt>
              </c:numCache>
            </c:numRef>
          </c:val>
        </c:ser>
        <c:ser>
          <c:idx val="2"/>
          <c:order val="2"/>
          <c:tx>
            <c:strRef>
              <c:f>瀑布图做法!$H$7</c:f>
              <c:strCache>
                <c:ptCount val="1"/>
                <c:pt idx="0">
                  <c:v>正数序列</c:v>
                </c:pt>
              </c:strCache>
            </c:strRef>
          </c:tx>
          <c:invertIfNegative val="0"/>
          <c:cat>
            <c:strRef>
              <c:f>瀑布图做法!$B$8:$B$15</c:f>
              <c:strCache>
                <c:ptCount val="8"/>
                <c:pt idx="0">
                  <c:v>2008年收入</c:v>
                </c:pt>
                <c:pt idx="1">
                  <c:v>影响因素1</c:v>
                </c:pt>
                <c:pt idx="2">
                  <c:v>影响因素2</c:v>
                </c:pt>
                <c:pt idx="3">
                  <c:v>影响因素3</c:v>
                </c:pt>
                <c:pt idx="4">
                  <c:v>影响因素4</c:v>
                </c:pt>
                <c:pt idx="5">
                  <c:v>影响因素5</c:v>
                </c:pt>
                <c:pt idx="6">
                  <c:v>影响因素6</c:v>
                </c:pt>
                <c:pt idx="7">
                  <c:v>2009年收入</c:v>
                </c:pt>
              </c:strCache>
            </c:strRef>
          </c:cat>
          <c:val>
            <c:numRef>
              <c:f>瀑布图做法!$H$8:$H$15</c:f>
              <c:numCache>
                <c:formatCode>General</c:formatCode>
                <c:ptCount val="8"/>
                <c:pt idx="1">
                  <c:v>164</c:v>
                </c:pt>
                <c:pt idx="2">
                  <c:v>354</c:v>
                </c:pt>
                <c:pt idx="3">
                  <c:v>954</c:v>
                </c:pt>
                <c:pt idx="4">
                  <c:v>0</c:v>
                </c:pt>
                <c:pt idx="5">
                  <c:v>0</c:v>
                </c:pt>
                <c:pt idx="6">
                  <c:v>954</c:v>
                </c:pt>
              </c:numCache>
            </c:numRef>
          </c:val>
        </c:ser>
        <c:ser>
          <c:idx val="3"/>
          <c:order val="3"/>
          <c:tx>
            <c:strRef>
              <c:f>瀑布图做法!$I$7</c:f>
              <c:strCache>
                <c:ptCount val="1"/>
                <c:pt idx="0">
                  <c:v>负数序列</c:v>
                </c:pt>
              </c:strCache>
            </c:strRef>
          </c:tx>
          <c:invertIfNegative val="0"/>
          <c:cat>
            <c:strRef>
              <c:f>瀑布图做法!$B$8:$B$15</c:f>
              <c:strCache>
                <c:ptCount val="8"/>
                <c:pt idx="0">
                  <c:v>2008年收入</c:v>
                </c:pt>
                <c:pt idx="1">
                  <c:v>影响因素1</c:v>
                </c:pt>
                <c:pt idx="2">
                  <c:v>影响因素2</c:v>
                </c:pt>
                <c:pt idx="3">
                  <c:v>影响因素3</c:v>
                </c:pt>
                <c:pt idx="4">
                  <c:v>影响因素4</c:v>
                </c:pt>
                <c:pt idx="5">
                  <c:v>影响因素5</c:v>
                </c:pt>
                <c:pt idx="6">
                  <c:v>影响因素6</c:v>
                </c:pt>
                <c:pt idx="7">
                  <c:v>2009年收入</c:v>
                </c:pt>
              </c:strCache>
            </c:strRef>
          </c:cat>
          <c:val>
            <c:numRef>
              <c:f>瀑布图做法!$I$8:$I$15</c:f>
              <c:numCache>
                <c:formatCode>General</c:formatCode>
                <c:ptCount val="8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450</c:v>
                </c:pt>
                <c:pt idx="5">
                  <c:v>451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3274240"/>
        <c:axId val="283284224"/>
      </c:barChart>
      <c:scatterChart>
        <c:scatterStyle val="lineMarker"/>
        <c:varyColors val="0"/>
        <c:ser>
          <c:idx val="4"/>
          <c:order val="4"/>
          <c:tx>
            <c:v>累计</c:v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0"/>
            <c:val val="1"/>
          </c:errBars>
          <c:errBars>
            <c:errDir val="x"/>
            <c:errBarType val="plus"/>
            <c:errValType val="cust"/>
            <c:noEndCap val="1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yVal>
            <c:numRef>
              <c:f>瀑布图做法!$E$8:$E$14</c:f>
              <c:numCache>
                <c:formatCode>General</c:formatCode>
                <c:ptCount val="7"/>
                <c:pt idx="0">
                  <c:v>1692</c:v>
                </c:pt>
                <c:pt idx="1">
                  <c:v>1856</c:v>
                </c:pt>
                <c:pt idx="2">
                  <c:v>2210</c:v>
                </c:pt>
                <c:pt idx="3">
                  <c:v>3164</c:v>
                </c:pt>
                <c:pt idx="4">
                  <c:v>2714</c:v>
                </c:pt>
                <c:pt idx="5">
                  <c:v>2263</c:v>
                </c:pt>
                <c:pt idx="6">
                  <c:v>3217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274240"/>
        <c:axId val="283284224"/>
      </c:scatterChart>
      <c:catAx>
        <c:axId val="2832742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eaVert"/>
          <a:lstStyle/>
          <a:p>
            <a:pPr>
              <a:defRPr/>
            </a:pPr>
            <a:endParaRPr lang="zh-CN"/>
          </a:p>
        </c:txPr>
        <c:crossAx val="283284224"/>
        <c:crosses val="autoZero"/>
        <c:auto val="1"/>
        <c:lblAlgn val="ctr"/>
        <c:lblOffset val="100"/>
        <c:noMultiLvlLbl val="0"/>
      </c:catAx>
      <c:valAx>
        <c:axId val="283284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3274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/>
              <a:t>进销存跟踪图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进销存瀑布图!$D$2</c:f>
              <c:strCache>
                <c:ptCount val="1"/>
                <c:pt idx="0">
                  <c:v>起止值</c:v>
                </c:pt>
              </c:strCache>
            </c:strRef>
          </c:tx>
          <c:invertIfNegative val="0"/>
          <c:cat>
            <c:strRef>
              <c:f>进销存瀑布图!$A$3:$A$16</c:f>
              <c:strCache>
                <c:ptCount val="14"/>
                <c:pt idx="0">
                  <c:v>年初库存</c:v>
                </c:pt>
                <c:pt idx="1">
                  <c:v>Q1进货</c:v>
                </c:pt>
                <c:pt idx="2">
                  <c:v>Q1销售</c:v>
                </c:pt>
                <c:pt idx="3">
                  <c:v>Q1退货</c:v>
                </c:pt>
                <c:pt idx="4">
                  <c:v>Q2进货</c:v>
                </c:pt>
                <c:pt idx="5">
                  <c:v>Q2销售</c:v>
                </c:pt>
                <c:pt idx="6">
                  <c:v>Q2退货</c:v>
                </c:pt>
                <c:pt idx="7">
                  <c:v>Q3进货</c:v>
                </c:pt>
                <c:pt idx="8">
                  <c:v>Q3销售</c:v>
                </c:pt>
                <c:pt idx="9">
                  <c:v>Q3退货</c:v>
                </c:pt>
                <c:pt idx="10">
                  <c:v>Q4进货</c:v>
                </c:pt>
                <c:pt idx="11">
                  <c:v>Q4销售</c:v>
                </c:pt>
                <c:pt idx="12">
                  <c:v>Q4退货</c:v>
                </c:pt>
                <c:pt idx="13">
                  <c:v>年末库存</c:v>
                </c:pt>
              </c:strCache>
            </c:strRef>
          </c:cat>
          <c:val>
            <c:numRef>
              <c:f>进销存瀑布图!$D$3:$D$16</c:f>
              <c:numCache>
                <c:formatCode>General</c:formatCode>
                <c:ptCount val="14"/>
                <c:pt idx="0">
                  <c:v>350</c:v>
                </c:pt>
                <c:pt idx="13">
                  <c:v>331</c:v>
                </c:pt>
              </c:numCache>
            </c:numRef>
          </c:val>
        </c:ser>
        <c:ser>
          <c:idx val="1"/>
          <c:order val="1"/>
          <c:tx>
            <c:strRef>
              <c:f>进销存瀑布图!$E$2</c:f>
              <c:strCache>
                <c:ptCount val="1"/>
                <c:pt idx="0">
                  <c:v>占位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进销存瀑布图!$A$3:$A$16</c:f>
              <c:strCache>
                <c:ptCount val="14"/>
                <c:pt idx="0">
                  <c:v>年初库存</c:v>
                </c:pt>
                <c:pt idx="1">
                  <c:v>Q1进货</c:v>
                </c:pt>
                <c:pt idx="2">
                  <c:v>Q1销售</c:v>
                </c:pt>
                <c:pt idx="3">
                  <c:v>Q1退货</c:v>
                </c:pt>
                <c:pt idx="4">
                  <c:v>Q2进货</c:v>
                </c:pt>
                <c:pt idx="5">
                  <c:v>Q2销售</c:v>
                </c:pt>
                <c:pt idx="6">
                  <c:v>Q2退货</c:v>
                </c:pt>
                <c:pt idx="7">
                  <c:v>Q3进货</c:v>
                </c:pt>
                <c:pt idx="8">
                  <c:v>Q3销售</c:v>
                </c:pt>
                <c:pt idx="9">
                  <c:v>Q3退货</c:v>
                </c:pt>
                <c:pt idx="10">
                  <c:v>Q4进货</c:v>
                </c:pt>
                <c:pt idx="11">
                  <c:v>Q4销售</c:v>
                </c:pt>
                <c:pt idx="12">
                  <c:v>Q4退货</c:v>
                </c:pt>
                <c:pt idx="13">
                  <c:v>年末库存</c:v>
                </c:pt>
              </c:strCache>
            </c:strRef>
          </c:cat>
          <c:val>
            <c:numRef>
              <c:f>进销存瀑布图!$E$3:$E$16</c:f>
              <c:numCache>
                <c:formatCode>General</c:formatCode>
                <c:ptCount val="14"/>
                <c:pt idx="1">
                  <c:v>350</c:v>
                </c:pt>
                <c:pt idx="2">
                  <c:v>434</c:v>
                </c:pt>
                <c:pt idx="3">
                  <c:v>384</c:v>
                </c:pt>
                <c:pt idx="4">
                  <c:v>384</c:v>
                </c:pt>
                <c:pt idx="5">
                  <c:v>426</c:v>
                </c:pt>
                <c:pt idx="6">
                  <c:v>416</c:v>
                </c:pt>
                <c:pt idx="7">
                  <c:v>416</c:v>
                </c:pt>
                <c:pt idx="8">
                  <c:v>504</c:v>
                </c:pt>
                <c:pt idx="9">
                  <c:v>475</c:v>
                </c:pt>
                <c:pt idx="10">
                  <c:v>475</c:v>
                </c:pt>
                <c:pt idx="11">
                  <c:v>350</c:v>
                </c:pt>
                <c:pt idx="12">
                  <c:v>331</c:v>
                </c:pt>
              </c:numCache>
            </c:numRef>
          </c:val>
        </c:ser>
        <c:ser>
          <c:idx val="2"/>
          <c:order val="2"/>
          <c:tx>
            <c:strRef>
              <c:f>进销存瀑布图!$F$2</c:f>
              <c:strCache>
                <c:ptCount val="1"/>
                <c:pt idx="0">
                  <c:v>正数</c:v>
                </c:pt>
              </c:strCache>
            </c:strRef>
          </c:tx>
          <c:invertIfNegative val="0"/>
          <c:cat>
            <c:strRef>
              <c:f>进销存瀑布图!$A$3:$A$16</c:f>
              <c:strCache>
                <c:ptCount val="14"/>
                <c:pt idx="0">
                  <c:v>年初库存</c:v>
                </c:pt>
                <c:pt idx="1">
                  <c:v>Q1进货</c:v>
                </c:pt>
                <c:pt idx="2">
                  <c:v>Q1销售</c:v>
                </c:pt>
                <c:pt idx="3">
                  <c:v>Q1退货</c:v>
                </c:pt>
                <c:pt idx="4">
                  <c:v>Q2进货</c:v>
                </c:pt>
                <c:pt idx="5">
                  <c:v>Q2销售</c:v>
                </c:pt>
                <c:pt idx="6">
                  <c:v>Q2退货</c:v>
                </c:pt>
                <c:pt idx="7">
                  <c:v>Q3进货</c:v>
                </c:pt>
                <c:pt idx="8">
                  <c:v>Q3销售</c:v>
                </c:pt>
                <c:pt idx="9">
                  <c:v>Q3退货</c:v>
                </c:pt>
                <c:pt idx="10">
                  <c:v>Q4进货</c:v>
                </c:pt>
                <c:pt idx="11">
                  <c:v>Q4销售</c:v>
                </c:pt>
                <c:pt idx="12">
                  <c:v>Q4退货</c:v>
                </c:pt>
                <c:pt idx="13">
                  <c:v>年末库存</c:v>
                </c:pt>
              </c:strCache>
            </c:strRef>
          </c:cat>
          <c:val>
            <c:numRef>
              <c:f>进销存瀑布图!$F$3:$F$16</c:f>
              <c:numCache>
                <c:formatCode>General</c:formatCode>
                <c:ptCount val="14"/>
                <c:pt idx="1">
                  <c:v>300</c:v>
                </c:pt>
                <c:pt idx="2">
                  <c:v>0</c:v>
                </c:pt>
                <c:pt idx="3">
                  <c:v>0</c:v>
                </c:pt>
                <c:pt idx="4">
                  <c:v>280</c:v>
                </c:pt>
                <c:pt idx="5">
                  <c:v>0</c:v>
                </c:pt>
                <c:pt idx="6">
                  <c:v>0</c:v>
                </c:pt>
                <c:pt idx="7">
                  <c:v>361</c:v>
                </c:pt>
                <c:pt idx="8">
                  <c:v>0</c:v>
                </c:pt>
                <c:pt idx="9">
                  <c:v>0</c:v>
                </c:pt>
                <c:pt idx="10">
                  <c:v>419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3"/>
          <c:order val="3"/>
          <c:tx>
            <c:strRef>
              <c:f>进销存瀑布图!$G$2</c:f>
              <c:strCache>
                <c:ptCount val="1"/>
                <c:pt idx="0">
                  <c:v>负数</c:v>
                </c:pt>
              </c:strCache>
            </c:strRef>
          </c:tx>
          <c:invertIfNegative val="0"/>
          <c:cat>
            <c:strRef>
              <c:f>进销存瀑布图!$A$3:$A$16</c:f>
              <c:strCache>
                <c:ptCount val="14"/>
                <c:pt idx="0">
                  <c:v>年初库存</c:v>
                </c:pt>
                <c:pt idx="1">
                  <c:v>Q1进货</c:v>
                </c:pt>
                <c:pt idx="2">
                  <c:v>Q1销售</c:v>
                </c:pt>
                <c:pt idx="3">
                  <c:v>Q1退货</c:v>
                </c:pt>
                <c:pt idx="4">
                  <c:v>Q2进货</c:v>
                </c:pt>
                <c:pt idx="5">
                  <c:v>Q2销售</c:v>
                </c:pt>
                <c:pt idx="6">
                  <c:v>Q2退货</c:v>
                </c:pt>
                <c:pt idx="7">
                  <c:v>Q3进货</c:v>
                </c:pt>
                <c:pt idx="8">
                  <c:v>Q3销售</c:v>
                </c:pt>
                <c:pt idx="9">
                  <c:v>Q3退货</c:v>
                </c:pt>
                <c:pt idx="10">
                  <c:v>Q4进货</c:v>
                </c:pt>
                <c:pt idx="11">
                  <c:v>Q4销售</c:v>
                </c:pt>
                <c:pt idx="12">
                  <c:v>Q4退货</c:v>
                </c:pt>
                <c:pt idx="13">
                  <c:v>年末库存</c:v>
                </c:pt>
              </c:strCache>
            </c:strRef>
          </c:cat>
          <c:val>
            <c:numRef>
              <c:f>进销存瀑布图!$G$3:$G$16</c:f>
              <c:numCache>
                <c:formatCode>General</c:formatCode>
                <c:ptCount val="14"/>
                <c:pt idx="1">
                  <c:v>0</c:v>
                </c:pt>
                <c:pt idx="2">
                  <c:v>216</c:v>
                </c:pt>
                <c:pt idx="3">
                  <c:v>50</c:v>
                </c:pt>
                <c:pt idx="4">
                  <c:v>0</c:v>
                </c:pt>
                <c:pt idx="5">
                  <c:v>238</c:v>
                </c:pt>
                <c:pt idx="6">
                  <c:v>10</c:v>
                </c:pt>
                <c:pt idx="7">
                  <c:v>0</c:v>
                </c:pt>
                <c:pt idx="8">
                  <c:v>273</c:v>
                </c:pt>
                <c:pt idx="9">
                  <c:v>29</c:v>
                </c:pt>
                <c:pt idx="10">
                  <c:v>0</c:v>
                </c:pt>
                <c:pt idx="11">
                  <c:v>544</c:v>
                </c:pt>
                <c:pt idx="12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89395456"/>
        <c:axId val="289682176"/>
      </c:barChart>
      <c:scatterChart>
        <c:scatterStyle val="lineMarker"/>
        <c:varyColors val="0"/>
        <c:ser>
          <c:idx val="4"/>
          <c:order val="4"/>
          <c:spPr>
            <a:ln w="47625">
              <a:noFill/>
            </a:ln>
          </c:spPr>
          <c:marker>
            <c:symbol val="none"/>
          </c:marker>
          <c:errBars>
            <c:errDir val="x"/>
            <c:errBarType val="plus"/>
            <c:errValType val="stdErr"/>
            <c:noEndCap val="1"/>
          </c:errBars>
          <c:yVal>
            <c:numRef>
              <c:f>进销存瀑布图!$C$3:$C$16</c:f>
              <c:numCache>
                <c:formatCode>General</c:formatCode>
                <c:ptCount val="14"/>
                <c:pt idx="0">
                  <c:v>350</c:v>
                </c:pt>
                <c:pt idx="1">
                  <c:v>650</c:v>
                </c:pt>
                <c:pt idx="2">
                  <c:v>434</c:v>
                </c:pt>
                <c:pt idx="3">
                  <c:v>384</c:v>
                </c:pt>
                <c:pt idx="4">
                  <c:v>664</c:v>
                </c:pt>
                <c:pt idx="5">
                  <c:v>426</c:v>
                </c:pt>
                <c:pt idx="6">
                  <c:v>416</c:v>
                </c:pt>
                <c:pt idx="7">
                  <c:v>777</c:v>
                </c:pt>
                <c:pt idx="8">
                  <c:v>504</c:v>
                </c:pt>
                <c:pt idx="9">
                  <c:v>475</c:v>
                </c:pt>
                <c:pt idx="10">
                  <c:v>894</c:v>
                </c:pt>
                <c:pt idx="11">
                  <c:v>350</c:v>
                </c:pt>
                <c:pt idx="12">
                  <c:v>331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395456"/>
        <c:axId val="289682176"/>
      </c:scatterChart>
      <c:catAx>
        <c:axId val="2893954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zh-CN"/>
          </a:p>
        </c:txPr>
        <c:crossAx val="289682176"/>
        <c:crosses val="autoZero"/>
        <c:auto val="1"/>
        <c:lblAlgn val="ctr"/>
        <c:lblOffset val="100"/>
        <c:noMultiLvlLbl val="0"/>
      </c:catAx>
      <c:valAx>
        <c:axId val="289682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939545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微软雅黑" pitchFamily="34" charset="-122"/>
          <a:ea typeface="微软雅黑" pitchFamily="34" charset="-122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666750</xdr:colOff>
      <xdr:row>16</xdr:row>
      <xdr:rowOff>19051</xdr:rowOff>
    </xdr:from>
    <xdr:to>
      <xdr:col>5</xdr:col>
      <xdr:colOff>619125</xdr:colOff>
      <xdr:row>30</xdr:row>
      <xdr:rowOff>95251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190500</xdr:colOff>
      <xdr:row>15</xdr:row>
      <xdr:rowOff>114302</xdr:rowOff>
    </xdr:from>
    <xdr:to>
      <xdr:col>14</xdr:col>
      <xdr:colOff>381000</xdr:colOff>
      <xdr:row>30</xdr:row>
      <xdr:rowOff>66676</xdr:rowOff>
    </xdr:to>
    <xdr:graphicFrame macro="">
      <xdr:nvGraphicFramePr>
        <xdr:cNvPr id="10" name="图表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380999</xdr:colOff>
      <xdr:row>5</xdr:row>
      <xdr:rowOff>76200</xdr:rowOff>
    </xdr:from>
    <xdr:to>
      <xdr:col>15</xdr:col>
      <xdr:colOff>447675</xdr:colOff>
      <xdr:row>22</xdr:row>
      <xdr:rowOff>152401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9"/>
  <sheetViews>
    <sheetView showGridLines="0" workbookViewId="0">
      <selection activeCell="B5" sqref="B5:E5"/>
    </sheetView>
  </sheetViews>
  <sheetFormatPr defaultRowHeight="13.5" x14ac:dyDescent="0.15"/>
  <cols>
    <col min="1" max="1" width="9" style="1"/>
    <col min="2" max="2" width="11.375" style="1" customWidth="1"/>
    <col min="3" max="5" width="9" style="1"/>
    <col min="6" max="6" width="11.625" style="1" customWidth="1"/>
    <col min="7" max="16384" width="9" style="1"/>
  </cols>
  <sheetData>
    <row r="1" spans="1:13" ht="5.25" customHeight="1" x14ac:dyDescent="0.15">
      <c r="A1" s="6" t="s">
        <v>29</v>
      </c>
      <c r="B1" s="6"/>
      <c r="C1" s="6"/>
      <c r="D1" s="6"/>
      <c r="E1" s="6"/>
      <c r="F1" s="6"/>
      <c r="G1" s="6"/>
      <c r="H1" s="6"/>
      <c r="I1" s="6"/>
    </row>
    <row r="2" spans="1:13" ht="5.25" customHeight="1" x14ac:dyDescent="0.15">
      <c r="A2" s="6"/>
      <c r="B2" s="6"/>
      <c r="C2" s="6"/>
      <c r="D2" s="6"/>
      <c r="E2" s="6"/>
      <c r="F2" s="6"/>
      <c r="G2" s="6"/>
      <c r="H2" s="6"/>
      <c r="I2" s="6"/>
    </row>
    <row r="3" spans="1:13" ht="5.25" customHeight="1" x14ac:dyDescent="0.15">
      <c r="A3" s="6"/>
      <c r="B3" s="6"/>
      <c r="C3" s="6"/>
      <c r="D3" s="6"/>
      <c r="E3" s="6"/>
      <c r="F3" s="6"/>
      <c r="G3" s="6"/>
      <c r="H3" s="6"/>
      <c r="I3" s="6"/>
    </row>
    <row r="4" spans="1:13" ht="5.25" customHeight="1" x14ac:dyDescent="0.15">
      <c r="A4" s="6"/>
      <c r="B4" s="6"/>
      <c r="C4" s="6"/>
      <c r="D4" s="6"/>
      <c r="E4" s="6"/>
      <c r="F4" s="6"/>
      <c r="G4" s="6"/>
      <c r="H4" s="6"/>
      <c r="I4" s="6"/>
    </row>
    <row r="5" spans="1:13" ht="13.5" customHeight="1" x14ac:dyDescent="0.15">
      <c r="B5" s="1" t="s">
        <v>17</v>
      </c>
      <c r="E5" s="1" t="s">
        <v>18</v>
      </c>
    </row>
    <row r="6" spans="1:13" x14ac:dyDescent="0.15"/>
    <row r="7" spans="1:13" x14ac:dyDescent="0.15">
      <c r="B7" s="3" t="s">
        <v>0</v>
      </c>
      <c r="C7" s="1" t="s">
        <v>9</v>
      </c>
      <c r="E7" s="1" t="s">
        <v>10</v>
      </c>
      <c r="F7" s="4" t="s">
        <v>11</v>
      </c>
      <c r="G7" s="4" t="s">
        <v>12</v>
      </c>
      <c r="H7" s="4" t="s">
        <v>13</v>
      </c>
      <c r="I7" s="4" t="s">
        <v>14</v>
      </c>
    </row>
    <row r="8" spans="1:13" x14ac:dyDescent="0.15">
      <c r="B8" s="3" t="s">
        <v>1</v>
      </c>
      <c r="C8" s="1">
        <v>1692</v>
      </c>
      <c r="E8" s="1">
        <v>1692</v>
      </c>
      <c r="F8" s="4">
        <v>1692</v>
      </c>
      <c r="G8" s="4"/>
      <c r="H8" s="4"/>
      <c r="I8" s="4"/>
    </row>
    <row r="9" spans="1:13" x14ac:dyDescent="0.15">
      <c r="B9" s="3" t="s">
        <v>2</v>
      </c>
      <c r="C9" s="1">
        <v>164</v>
      </c>
      <c r="E9" s="1">
        <f>SUM($C$8:C9)</f>
        <v>1856</v>
      </c>
      <c r="F9" s="4"/>
      <c r="G9" s="4">
        <f>IF(C9&lt;0,E9,E8)</f>
        <v>1692</v>
      </c>
      <c r="H9" s="4">
        <f>IF(C9&gt;=0,C9,0)</f>
        <v>164</v>
      </c>
      <c r="I9" s="4" t="s">
        <v>16</v>
      </c>
    </row>
    <row r="10" spans="1:13" x14ac:dyDescent="0.15">
      <c r="B10" s="3" t="s">
        <v>3</v>
      </c>
      <c r="C10" s="1">
        <v>354</v>
      </c>
      <c r="E10" s="1">
        <f>SUM($C$8:C10)</f>
        <v>2210</v>
      </c>
      <c r="F10" s="4"/>
      <c r="G10" s="4">
        <f t="shared" ref="G10:G13" si="0">IF(C10&lt;0,E10,E9)</f>
        <v>1856</v>
      </c>
      <c r="H10" s="4">
        <f t="shared" ref="H10:H14" si="1">IF(C10&gt;=0,C10,0)</f>
        <v>354</v>
      </c>
      <c r="I10" s="4" t="s">
        <v>16</v>
      </c>
    </row>
    <row r="11" spans="1:13" x14ac:dyDescent="0.15">
      <c r="B11" s="3" t="s">
        <v>4</v>
      </c>
      <c r="C11" s="1">
        <v>954</v>
      </c>
      <c r="E11" s="1">
        <f>SUM($C$8:C11)</f>
        <v>3164</v>
      </c>
      <c r="F11" s="4"/>
      <c r="G11" s="4">
        <f t="shared" si="0"/>
        <v>2210</v>
      </c>
      <c r="H11" s="4">
        <f t="shared" si="1"/>
        <v>954</v>
      </c>
      <c r="I11" s="4" t="s">
        <v>15</v>
      </c>
    </row>
    <row r="12" spans="1:13" x14ac:dyDescent="0.15">
      <c r="B12" s="3" t="s">
        <v>5</v>
      </c>
      <c r="C12" s="1">
        <v>-450</v>
      </c>
      <c r="E12" s="1">
        <f>SUM($C$8:C12)</f>
        <v>2714</v>
      </c>
      <c r="F12" s="4"/>
      <c r="G12" s="4">
        <f t="shared" si="0"/>
        <v>2714</v>
      </c>
      <c r="H12" s="4" t="s">
        <v>15</v>
      </c>
      <c r="I12" s="4">
        <f t="shared" ref="I12:I13" si="2">IF(C12&gt;=0,0,ABS(C12))</f>
        <v>450</v>
      </c>
    </row>
    <row r="13" spans="1:13" x14ac:dyDescent="0.15">
      <c r="B13" s="3" t="s">
        <v>6</v>
      </c>
      <c r="C13" s="1">
        <v>-451</v>
      </c>
      <c r="E13" s="1">
        <f>SUM($C$8:C13)</f>
        <v>2263</v>
      </c>
      <c r="F13" s="4"/>
      <c r="G13" s="4">
        <f t="shared" si="0"/>
        <v>2263</v>
      </c>
      <c r="H13" s="4" t="s">
        <v>15</v>
      </c>
      <c r="I13" s="4">
        <f t="shared" si="2"/>
        <v>451</v>
      </c>
    </row>
    <row r="14" spans="1:13" x14ac:dyDescent="0.15">
      <c r="B14" s="3" t="s">
        <v>7</v>
      </c>
      <c r="C14" s="1">
        <v>954</v>
      </c>
      <c r="E14" s="1">
        <f>SUM($C$8:C14)</f>
        <v>3217</v>
      </c>
      <c r="F14" s="4"/>
      <c r="G14" s="4">
        <f>IF(C14&lt;0,E14,E13)</f>
        <v>2263</v>
      </c>
      <c r="H14" s="4">
        <f t="shared" si="1"/>
        <v>954</v>
      </c>
      <c r="I14" s="4" t="s">
        <v>15</v>
      </c>
    </row>
    <row r="15" spans="1:13" x14ac:dyDescent="0.15">
      <c r="B15" s="3" t="s">
        <v>8</v>
      </c>
      <c r="C15" s="1">
        <v>3217</v>
      </c>
      <c r="F15" s="4">
        <v>3217</v>
      </c>
      <c r="G15" s="4"/>
      <c r="H15" s="4"/>
      <c r="I15" s="4"/>
    </row>
    <row r="22" spans="2:10" x14ac:dyDescent="0.15"/>
    <row r="32" spans="2:10" x14ac:dyDescent="0.15">
      <c r="B32" s="1" t="s">
        <v>19</v>
      </c>
      <c r="J32" s="1" t="s">
        <v>20</v>
      </c>
    </row>
    <row r="34" spans="9:16" x14ac:dyDescent="0.15">
      <c r="I34" s="1" t="s">
        <v>21</v>
      </c>
      <c r="J34" s="7" t="s">
        <v>22</v>
      </c>
      <c r="K34" s="7"/>
      <c r="L34" s="7"/>
      <c r="M34" s="7"/>
      <c r="N34" s="7"/>
    </row>
    <row r="35" spans="9:16" x14ac:dyDescent="0.15">
      <c r="I35" s="1" t="s">
        <v>23</v>
      </c>
      <c r="J35" s="7" t="s">
        <v>24</v>
      </c>
      <c r="K35" s="7"/>
      <c r="L35" s="7"/>
      <c r="M35" s="7"/>
    </row>
    <row r="36" spans="9:16" x14ac:dyDescent="0.15">
      <c r="I36" s="1" t="s">
        <v>25</v>
      </c>
      <c r="J36" s="8" t="s">
        <v>26</v>
      </c>
      <c r="K36" s="8"/>
      <c r="L36" s="8"/>
      <c r="M36" s="8"/>
      <c r="N36" s="8"/>
      <c r="O36" s="8"/>
      <c r="P36" s="8"/>
    </row>
    <row r="37" spans="9:16" x14ac:dyDescent="0.15">
      <c r="J37" s="8"/>
      <c r="K37" s="8"/>
      <c r="L37" s="8"/>
      <c r="M37" s="8"/>
      <c r="N37" s="8"/>
      <c r="O37" s="8"/>
      <c r="P37" s="8"/>
    </row>
    <row r="38" spans="9:16" x14ac:dyDescent="0.15">
      <c r="I38" s="1" t="s">
        <v>27</v>
      </c>
      <c r="J38" s="8" t="s">
        <v>28</v>
      </c>
      <c r="K38" s="8"/>
      <c r="L38" s="8"/>
      <c r="M38" s="8"/>
      <c r="N38" s="8"/>
      <c r="O38" s="8"/>
      <c r="P38" s="8"/>
    </row>
    <row r="39" spans="9:16" x14ac:dyDescent="0.15">
      <c r="J39" s="8"/>
      <c r="K39" s="8"/>
      <c r="L39" s="8"/>
      <c r="M39" s="8"/>
      <c r="N39" s="8"/>
      <c r="O39" s="8"/>
      <c r="P39" s="8"/>
    </row>
  </sheetData>
  <mergeCells count="5">
    <mergeCell ref="A1:I4"/>
    <mergeCell ref="J34:N34"/>
    <mergeCell ref="J35:M35"/>
    <mergeCell ref="J36:P37"/>
    <mergeCell ref="J38:P39"/>
  </mergeCells>
  <phoneticPr fontId="1" type="noConversion"/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showGridLines="0" tabSelected="1" workbookViewId="0">
      <selection activeCell="F23" sqref="F23"/>
    </sheetView>
  </sheetViews>
  <sheetFormatPr defaultRowHeight="13.5" x14ac:dyDescent="0.15"/>
  <cols>
    <col min="1" max="2" width="8" style="2" customWidth="1"/>
    <col min="3" max="7" width="6.625" style="2" customWidth="1"/>
    <col min="8" max="16384" width="9" style="2"/>
  </cols>
  <sheetData>
    <row r="1" spans="1:16" s="5" customFormat="1" ht="14.25" thickBot="1" x14ac:dyDescent="0.2">
      <c r="A1" s="13" t="s">
        <v>17</v>
      </c>
      <c r="B1" s="15"/>
      <c r="C1" s="13" t="s">
        <v>18</v>
      </c>
      <c r="D1" s="14"/>
      <c r="E1" s="14"/>
      <c r="F1" s="14"/>
      <c r="G1" s="15"/>
      <c r="I1" s="9" t="s">
        <v>21</v>
      </c>
      <c r="J1" s="10" t="s">
        <v>22</v>
      </c>
      <c r="K1" s="10"/>
      <c r="L1" s="10"/>
      <c r="M1" s="10"/>
      <c r="N1" s="10"/>
      <c r="O1" s="9"/>
      <c r="P1" s="9"/>
    </row>
    <row r="2" spans="1:16" x14ac:dyDescent="0.15">
      <c r="A2" s="30" t="s">
        <v>0</v>
      </c>
      <c r="B2" s="31" t="s">
        <v>44</v>
      </c>
      <c r="C2" s="30" t="s">
        <v>10</v>
      </c>
      <c r="D2" s="32" t="s">
        <v>48</v>
      </c>
      <c r="E2" s="32" t="s">
        <v>45</v>
      </c>
      <c r="F2" s="32" t="s">
        <v>46</v>
      </c>
      <c r="G2" s="31" t="s">
        <v>47</v>
      </c>
      <c r="I2" s="9" t="s">
        <v>23</v>
      </c>
      <c r="J2" s="10" t="s">
        <v>24</v>
      </c>
      <c r="K2" s="10"/>
      <c r="L2" s="10"/>
      <c r="M2" s="10"/>
      <c r="N2" s="9"/>
      <c r="O2" s="9"/>
      <c r="P2" s="9"/>
    </row>
    <row r="3" spans="1:16" x14ac:dyDescent="0.15">
      <c r="A3" s="16" t="s">
        <v>42</v>
      </c>
      <c r="B3" s="18">
        <v>350</v>
      </c>
      <c r="C3" s="19">
        <f>SUM($B$3:B3)</f>
        <v>350</v>
      </c>
      <c r="D3" s="20">
        <f>B3</f>
        <v>350</v>
      </c>
      <c r="E3" s="26"/>
      <c r="F3" s="26"/>
      <c r="G3" s="29"/>
      <c r="I3" s="9" t="s">
        <v>25</v>
      </c>
      <c r="J3" s="11" t="s">
        <v>26</v>
      </c>
      <c r="K3" s="11"/>
      <c r="L3" s="11"/>
      <c r="M3" s="11"/>
      <c r="N3" s="11"/>
      <c r="O3" s="11"/>
      <c r="P3" s="11"/>
    </row>
    <row r="4" spans="1:16" x14ac:dyDescent="0.15">
      <c r="A4" s="16" t="s">
        <v>30</v>
      </c>
      <c r="B4" s="18">
        <v>300</v>
      </c>
      <c r="C4" s="19">
        <f>SUM($B$3:B4)</f>
        <v>650</v>
      </c>
      <c r="D4" s="26"/>
      <c r="E4" s="21">
        <f t="shared" ref="E4:E8" si="0">IF(B4&lt;0,C4,C3)</f>
        <v>350</v>
      </c>
      <c r="F4" s="21">
        <f>IF(B4&gt;=0,B4,"")</f>
        <v>300</v>
      </c>
      <c r="G4" s="22" t="str">
        <f>IF(B4&gt;=0,"",ABS(B4))</f>
        <v/>
      </c>
      <c r="I4" s="9" t="s">
        <v>27</v>
      </c>
      <c r="J4" s="11" t="s">
        <v>28</v>
      </c>
      <c r="K4" s="11"/>
      <c r="L4" s="11"/>
      <c r="M4" s="11"/>
      <c r="N4" s="11"/>
      <c r="O4" s="11"/>
      <c r="P4" s="11"/>
    </row>
    <row r="5" spans="1:16" ht="13.5" customHeight="1" x14ac:dyDescent="0.15">
      <c r="A5" s="16" t="s">
        <v>31</v>
      </c>
      <c r="B5" s="18">
        <v>-216</v>
      </c>
      <c r="C5" s="19">
        <f>SUM($B$3:B5)</f>
        <v>434</v>
      </c>
      <c r="D5" s="26"/>
      <c r="E5" s="21">
        <f t="shared" si="0"/>
        <v>434</v>
      </c>
      <c r="F5" s="21" t="str">
        <f t="shared" ref="F5:F15" si="1">IF(B5&gt;=0,B5,"")</f>
        <v/>
      </c>
      <c r="G5" s="22">
        <f t="shared" ref="G5:G15" si="2">IF(B5&gt;=0,"",ABS(B5))</f>
        <v>216</v>
      </c>
      <c r="I5" s="9"/>
      <c r="J5" s="11"/>
      <c r="K5" s="11"/>
      <c r="L5" s="11"/>
      <c r="M5" s="11"/>
      <c r="N5" s="11"/>
      <c r="O5" s="11"/>
      <c r="P5" s="11"/>
    </row>
    <row r="6" spans="1:16" x14ac:dyDescent="0.15">
      <c r="A6" s="16" t="s">
        <v>32</v>
      </c>
      <c r="B6" s="18">
        <v>-50</v>
      </c>
      <c r="C6" s="19">
        <f>SUM($B$3:B6)</f>
        <v>384</v>
      </c>
      <c r="D6" s="26"/>
      <c r="E6" s="21">
        <f t="shared" si="0"/>
        <v>384</v>
      </c>
      <c r="F6" s="21" t="str">
        <f t="shared" si="1"/>
        <v/>
      </c>
      <c r="G6" s="22">
        <f t="shared" si="2"/>
        <v>50</v>
      </c>
    </row>
    <row r="7" spans="1:16" x14ac:dyDescent="0.15">
      <c r="A7" s="16" t="s">
        <v>33</v>
      </c>
      <c r="B7" s="18">
        <v>280</v>
      </c>
      <c r="C7" s="19">
        <f>SUM($B$3:B7)</f>
        <v>664</v>
      </c>
      <c r="D7" s="26"/>
      <c r="E7" s="21">
        <f t="shared" si="0"/>
        <v>384</v>
      </c>
      <c r="F7" s="21">
        <f t="shared" si="1"/>
        <v>280</v>
      </c>
      <c r="G7" s="22" t="str">
        <f t="shared" si="2"/>
        <v/>
      </c>
    </row>
    <row r="8" spans="1:16" x14ac:dyDescent="0.15">
      <c r="A8" s="16" t="s">
        <v>34</v>
      </c>
      <c r="B8" s="18">
        <v>-238</v>
      </c>
      <c r="C8" s="19">
        <f>SUM($B$3:B8)</f>
        <v>426</v>
      </c>
      <c r="D8" s="26"/>
      <c r="E8" s="21">
        <f t="shared" si="0"/>
        <v>426</v>
      </c>
      <c r="F8" s="21" t="str">
        <f t="shared" si="1"/>
        <v/>
      </c>
      <c r="G8" s="22">
        <f t="shared" si="2"/>
        <v>238</v>
      </c>
    </row>
    <row r="9" spans="1:16" x14ac:dyDescent="0.15">
      <c r="A9" s="16" t="s">
        <v>35</v>
      </c>
      <c r="B9" s="18">
        <v>-10</v>
      </c>
      <c r="C9" s="19">
        <f>SUM($B$3:B9)</f>
        <v>416</v>
      </c>
      <c r="D9" s="26"/>
      <c r="E9" s="21">
        <f t="shared" ref="E9" si="3">IF(B9&lt;0,C9,C8)</f>
        <v>416</v>
      </c>
      <c r="F9" s="21" t="str">
        <f t="shared" si="1"/>
        <v/>
      </c>
      <c r="G9" s="22">
        <f t="shared" si="2"/>
        <v>10</v>
      </c>
    </row>
    <row r="10" spans="1:16" x14ac:dyDescent="0.15">
      <c r="A10" s="16" t="s">
        <v>36</v>
      </c>
      <c r="B10" s="18">
        <v>361</v>
      </c>
      <c r="C10" s="19">
        <f>SUM($B$3:B10)</f>
        <v>777</v>
      </c>
      <c r="D10" s="26"/>
      <c r="E10" s="21">
        <f t="shared" ref="E10:E15" si="4">IF(B10&lt;0,C10,C9)</f>
        <v>416</v>
      </c>
      <c r="F10" s="21">
        <f t="shared" si="1"/>
        <v>361</v>
      </c>
      <c r="G10" s="22" t="str">
        <f t="shared" si="2"/>
        <v/>
      </c>
    </row>
    <row r="11" spans="1:16" x14ac:dyDescent="0.15">
      <c r="A11" s="16" t="s">
        <v>37</v>
      </c>
      <c r="B11" s="18">
        <v>-273</v>
      </c>
      <c r="C11" s="19">
        <f>SUM($B$3:B11)</f>
        <v>504</v>
      </c>
      <c r="D11" s="26"/>
      <c r="E11" s="21">
        <f t="shared" si="4"/>
        <v>504</v>
      </c>
      <c r="F11" s="21" t="str">
        <f t="shared" si="1"/>
        <v/>
      </c>
      <c r="G11" s="22">
        <f t="shared" si="2"/>
        <v>273</v>
      </c>
    </row>
    <row r="12" spans="1:16" x14ac:dyDescent="0.15">
      <c r="A12" s="16" t="s">
        <v>38</v>
      </c>
      <c r="B12" s="18">
        <v>-29</v>
      </c>
      <c r="C12" s="19">
        <f>SUM($B$3:B12)</f>
        <v>475</v>
      </c>
      <c r="D12" s="26"/>
      <c r="E12" s="21">
        <f t="shared" si="4"/>
        <v>475</v>
      </c>
      <c r="F12" s="21" t="str">
        <f t="shared" si="1"/>
        <v/>
      </c>
      <c r="G12" s="22">
        <f t="shared" si="2"/>
        <v>29</v>
      </c>
    </row>
    <row r="13" spans="1:16" x14ac:dyDescent="0.15">
      <c r="A13" s="16" t="s">
        <v>39</v>
      </c>
      <c r="B13" s="18">
        <v>419</v>
      </c>
      <c r="C13" s="19">
        <f>SUM($B$3:B13)</f>
        <v>894</v>
      </c>
      <c r="D13" s="26"/>
      <c r="E13" s="21">
        <f t="shared" si="4"/>
        <v>475</v>
      </c>
      <c r="F13" s="21">
        <f t="shared" si="1"/>
        <v>419</v>
      </c>
      <c r="G13" s="22" t="str">
        <f t="shared" si="2"/>
        <v/>
      </c>
    </row>
    <row r="14" spans="1:16" x14ac:dyDescent="0.15">
      <c r="A14" s="16" t="s">
        <v>40</v>
      </c>
      <c r="B14" s="18">
        <v>-544</v>
      </c>
      <c r="C14" s="19">
        <f>SUM($B$3:B14)</f>
        <v>350</v>
      </c>
      <c r="D14" s="26"/>
      <c r="E14" s="21">
        <f t="shared" si="4"/>
        <v>350</v>
      </c>
      <c r="F14" s="21" t="str">
        <f t="shared" si="1"/>
        <v/>
      </c>
      <c r="G14" s="22">
        <f t="shared" si="2"/>
        <v>544</v>
      </c>
    </row>
    <row r="15" spans="1:16" x14ac:dyDescent="0.15">
      <c r="A15" s="16" t="s">
        <v>41</v>
      </c>
      <c r="B15" s="18">
        <v>-19</v>
      </c>
      <c r="C15" s="19">
        <f>SUM($B$3:B15)</f>
        <v>331</v>
      </c>
      <c r="D15" s="26"/>
      <c r="E15" s="21">
        <f t="shared" si="4"/>
        <v>331</v>
      </c>
      <c r="F15" s="21" t="str">
        <f t="shared" si="1"/>
        <v/>
      </c>
      <c r="G15" s="22">
        <f t="shared" si="2"/>
        <v>19</v>
      </c>
    </row>
    <row r="16" spans="1:16" ht="14.25" thickBot="1" x14ac:dyDescent="0.2">
      <c r="A16" s="17" t="s">
        <v>43</v>
      </c>
      <c r="B16" s="23">
        <f>SUM(B3:B15)</f>
        <v>331</v>
      </c>
      <c r="C16" s="24"/>
      <c r="D16" s="25">
        <f>B16</f>
        <v>331</v>
      </c>
      <c r="E16" s="27"/>
      <c r="F16" s="27"/>
      <c r="G16" s="28"/>
    </row>
    <row r="20" spans="9:12" x14ac:dyDescent="0.15">
      <c r="I20" s="9"/>
      <c r="J20" s="12"/>
      <c r="K20" s="12"/>
      <c r="L20" s="12"/>
    </row>
  </sheetData>
  <mergeCells count="6">
    <mergeCell ref="A1:B1"/>
    <mergeCell ref="C1:G1"/>
    <mergeCell ref="J1:N1"/>
    <mergeCell ref="J2:M2"/>
    <mergeCell ref="J4:P5"/>
    <mergeCell ref="J3:P3"/>
  </mergeCells>
  <phoneticPr fontId="1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瀑布图做法</vt:lpstr>
      <vt:lpstr>进销存瀑布图</vt:lpstr>
    </vt:vector>
  </TitlesOfParts>
  <Company>Telent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梁少杰</cp:lastModifiedBy>
  <dcterms:created xsi:type="dcterms:W3CDTF">2012-12-11T05:37:41Z</dcterms:created>
  <dcterms:modified xsi:type="dcterms:W3CDTF">2013-02-22T04:01:56Z</dcterms:modified>
</cp:coreProperties>
</file>